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asayoshi\Desktop\オールジャパン2019\配布添付\"/>
    </mc:Choice>
  </mc:AlternateContent>
  <xr:revisionPtr revIDLastSave="0" documentId="8_{43D24267-2BFC-4BAF-BB72-96BD4C28C203}" xr6:coauthVersionLast="40" xr6:coauthVersionMax="40" xr10:uidLastSave="{00000000-0000-0000-0000-000000000000}"/>
  <bookViews>
    <workbookView xWindow="0" yWindow="0" windowWidth="14380" windowHeight="6180" xr2:uid="{00000000-000D-0000-FFFF-FFFF00000000}"/>
  </bookViews>
  <sheets>
    <sheet name="教材注文書" sheetId="3" r:id="rId1"/>
  </sheets>
  <definedNames>
    <definedName name="_xlnm.Print_Area" localSheetId="0">教材注文書!$A$1:$L$35</definedName>
  </definedNames>
  <calcPr calcId="181029"/>
</workbook>
</file>

<file path=xl/calcChain.xml><?xml version="1.0" encoding="utf-8"?>
<calcChain xmlns="http://schemas.openxmlformats.org/spreadsheetml/2006/main">
  <c r="G33" i="3" l="1"/>
  <c r="G23" i="3"/>
  <c r="G16" i="3"/>
  <c r="G9" i="3"/>
  <c r="L9" i="3" l="1"/>
  <c r="L10" i="3"/>
  <c r="L11" i="3"/>
  <c r="L8" i="3"/>
  <c r="L12" i="3" l="1"/>
  <c r="G28" i="3" l="1"/>
  <c r="C35" i="3"/>
  <c r="C27" i="3"/>
  <c r="C19" i="3"/>
  <c r="C11" i="3"/>
  <c r="A35" i="3"/>
  <c r="A27" i="3"/>
  <c r="A19" i="3"/>
  <c r="I12" i="3"/>
  <c r="A11" i="3"/>
  <c r="E28" i="3"/>
  <c r="J24" i="3" l="1"/>
</calcChain>
</file>

<file path=xl/sharedStrings.xml><?xml version="1.0" encoding="utf-8"?>
<sst xmlns="http://schemas.openxmlformats.org/spreadsheetml/2006/main" count="580" uniqueCount="59">
  <si>
    <r>
      <t>◎個人総合競技</t>
    </r>
    <r>
      <rPr>
        <sz val="9"/>
        <color indexed="8"/>
        <rFont val="ＭＳ Ｐゴシック"/>
        <family val="3"/>
        <charset val="128"/>
      </rPr>
      <t xml:space="preserve"> (かけ算・わり算・みとり算の3種目)</t>
    </r>
    <rPh sb="1" eb="3">
      <t>コジン</t>
    </rPh>
    <rPh sb="3" eb="5">
      <t>ソウゴウ</t>
    </rPh>
    <rPh sb="5" eb="7">
      <t>キョウギ</t>
    </rPh>
    <rPh sb="11" eb="12">
      <t>ザン</t>
    </rPh>
    <rPh sb="15" eb="16">
      <t>サン</t>
    </rPh>
    <rPh sb="20" eb="21">
      <t>サン</t>
    </rPh>
    <rPh sb="23" eb="25">
      <t>シュモク</t>
    </rPh>
    <phoneticPr fontId="18"/>
  </si>
  <si>
    <t>費用</t>
    <rPh sb="0" eb="2">
      <t>ヒヨウ</t>
    </rPh>
    <phoneticPr fontId="18"/>
  </si>
  <si>
    <t xml:space="preserve"> １回～10回</t>
    <rPh sb="2" eb="3">
      <t>カイ</t>
    </rPh>
    <rPh sb="6" eb="7">
      <t>カイ</t>
    </rPh>
    <phoneticPr fontId="18"/>
  </si>
  <si>
    <t>読上問題集</t>
    <rPh sb="0" eb="1">
      <t>ヨ</t>
    </rPh>
    <rPh sb="1" eb="2">
      <t>ア</t>
    </rPh>
    <rPh sb="2" eb="5">
      <t>モンダイシュウ</t>
    </rPh>
    <phoneticPr fontId="18"/>
  </si>
  <si>
    <t>11回～20回</t>
    <rPh sb="2" eb="3">
      <t>カイ</t>
    </rPh>
    <rPh sb="6" eb="7">
      <t>カイ</t>
    </rPh>
    <phoneticPr fontId="18"/>
  </si>
  <si>
    <t>計</t>
    <rPh sb="0" eb="1">
      <t>ケイ</t>
    </rPh>
    <phoneticPr fontId="18"/>
  </si>
  <si>
    <t>21回～30回</t>
    <rPh sb="2" eb="3">
      <t>カイ</t>
    </rPh>
    <rPh sb="6" eb="7">
      <t>カイ</t>
    </rPh>
    <phoneticPr fontId="18"/>
  </si>
  <si>
    <t>31回～40回</t>
    <rPh sb="2" eb="3">
      <t>カイ</t>
    </rPh>
    <rPh sb="6" eb="7">
      <t>カイ</t>
    </rPh>
    <phoneticPr fontId="18"/>
  </si>
  <si>
    <t>41回～50回</t>
    <rPh sb="2" eb="3">
      <t>カイ</t>
    </rPh>
    <rPh sb="6" eb="7">
      <t>カイ</t>
    </rPh>
    <phoneticPr fontId="18"/>
  </si>
  <si>
    <t>全費用合計</t>
    <rPh sb="0" eb="1">
      <t>ゼン</t>
    </rPh>
    <rPh sb="1" eb="3">
      <t>ヒヨウ</t>
    </rPh>
    <rPh sb="3" eb="5">
      <t>ゴウケイ</t>
    </rPh>
    <phoneticPr fontId="18"/>
  </si>
  <si>
    <t xml:space="preserve"> 第１部(2年以下)</t>
    <rPh sb="1" eb="2">
      <t>ダイ</t>
    </rPh>
    <rPh sb="3" eb="4">
      <t>ブ</t>
    </rPh>
    <rPh sb="6" eb="7">
      <t>ネン</t>
    </rPh>
    <rPh sb="7" eb="9">
      <t>イカ</t>
    </rPh>
    <phoneticPr fontId="18"/>
  </si>
  <si>
    <t xml:space="preserve"> 第２部(小学3・4年)</t>
    <rPh sb="1" eb="2">
      <t>ダイ</t>
    </rPh>
    <rPh sb="3" eb="4">
      <t>ブ</t>
    </rPh>
    <rPh sb="5" eb="7">
      <t>ショウガク</t>
    </rPh>
    <rPh sb="10" eb="11">
      <t>ネン</t>
    </rPh>
    <phoneticPr fontId="18"/>
  </si>
  <si>
    <t xml:space="preserve"> 第３部(小学5・6年)</t>
    <rPh sb="1" eb="2">
      <t>ダイ</t>
    </rPh>
    <rPh sb="3" eb="4">
      <t>ブ</t>
    </rPh>
    <rPh sb="5" eb="7">
      <t>ショウガク</t>
    </rPh>
    <rPh sb="10" eb="11">
      <t>ネン</t>
    </rPh>
    <phoneticPr fontId="18"/>
  </si>
  <si>
    <t xml:space="preserve"> 第４部(中学生)</t>
    <rPh sb="1" eb="2">
      <t>ダイ</t>
    </rPh>
    <rPh sb="3" eb="4">
      <t>ブ</t>
    </rPh>
    <rPh sb="5" eb="8">
      <t>チュウガクセイ</t>
    </rPh>
    <phoneticPr fontId="18"/>
  </si>
  <si>
    <t>本番同様問題PDF</t>
    <rPh sb="0" eb="2">
      <t>ホンバン</t>
    </rPh>
    <rPh sb="2" eb="4">
      <t>ドウヨウ</t>
    </rPh>
    <rPh sb="4" eb="6">
      <t>モンダイ</t>
    </rPh>
    <phoneticPr fontId="18"/>
  </si>
  <si>
    <t>〒</t>
    <phoneticPr fontId="18"/>
  </si>
  <si>
    <t>連絡覧</t>
    <rPh sb="0" eb="2">
      <t>レンラク</t>
    </rPh>
    <rPh sb="2" eb="3">
      <t>ラン</t>
    </rPh>
    <phoneticPr fontId="18"/>
  </si>
  <si>
    <t>購入に１を入力</t>
    <rPh sb="0" eb="2">
      <t>コウニュウ</t>
    </rPh>
    <rPh sb="5" eb="7">
      <t>ニュウリョク</t>
    </rPh>
    <phoneticPr fontId="18"/>
  </si>
  <si>
    <t xml:space="preserve"> １回～20回</t>
    <rPh sb="2" eb="3">
      <t>カイ</t>
    </rPh>
    <rPh sb="6" eb="7">
      <t>カイ</t>
    </rPh>
    <phoneticPr fontId="18"/>
  </si>
  <si>
    <t>21回～40回</t>
    <rPh sb="2" eb="3">
      <t>カイ</t>
    </rPh>
    <rPh sb="6" eb="7">
      <t>カイ</t>
    </rPh>
    <phoneticPr fontId="18"/>
  </si>
  <si>
    <t>費　用</t>
    <rPh sb="0" eb="1">
      <t>ヒ</t>
    </rPh>
    <rPh sb="2" eb="3">
      <t>ヨウ</t>
    </rPh>
    <phoneticPr fontId="18"/>
  </si>
  <si>
    <t>各 １回～20回</t>
    <rPh sb="0" eb="1">
      <t>カク</t>
    </rPh>
    <rPh sb="3" eb="4">
      <t>カイ</t>
    </rPh>
    <rPh sb="7" eb="8">
      <t>カイ</t>
    </rPh>
    <phoneticPr fontId="18"/>
  </si>
  <si>
    <t>各21回～40回</t>
    <rPh sb="0" eb="1">
      <t>カク</t>
    </rPh>
    <rPh sb="3" eb="4">
      <t>カイ</t>
    </rPh>
    <rPh sb="7" eb="8">
      <t>カイ</t>
    </rPh>
    <phoneticPr fontId="18"/>
  </si>
  <si>
    <t>各41回～60回</t>
    <rPh sb="0" eb="1">
      <t>カク</t>
    </rPh>
    <rPh sb="3" eb="4">
      <t>カイ</t>
    </rPh>
    <rPh sb="7" eb="8">
      <t>カイ</t>
    </rPh>
    <phoneticPr fontId="18"/>
  </si>
  <si>
    <t>1．個人総合の制限時間</t>
    <rPh sb="2" eb="4">
      <t>コジン</t>
    </rPh>
    <rPh sb="4" eb="6">
      <t>ソウゴウ</t>
    </rPh>
    <rPh sb="7" eb="9">
      <t>セイゲン</t>
    </rPh>
    <rPh sb="9" eb="11">
      <t>ジカン</t>
    </rPh>
    <phoneticPr fontId="18"/>
  </si>
  <si>
    <t>3．団体決勝の問題数と方法の改正</t>
    <rPh sb="2" eb="4">
      <t>ダンタイ</t>
    </rPh>
    <rPh sb="4" eb="6">
      <t>ケッショウ</t>
    </rPh>
    <rPh sb="7" eb="10">
      <t>モンダイスウ</t>
    </rPh>
    <rPh sb="11" eb="13">
      <t>ホウホウ</t>
    </rPh>
    <rPh sb="14" eb="16">
      <t>カイセイ</t>
    </rPh>
    <phoneticPr fontId="18"/>
  </si>
  <si>
    <t>4．個人総合決勝の制限時間改正</t>
    <rPh sb="2" eb="4">
      <t>コジン</t>
    </rPh>
    <rPh sb="4" eb="6">
      <t>ソウゴウ</t>
    </rPh>
    <rPh sb="6" eb="8">
      <t>ケッショウ</t>
    </rPh>
    <rPh sb="9" eb="11">
      <t>セイゲン</t>
    </rPh>
    <rPh sb="11" eb="13">
      <t>ジカン</t>
    </rPh>
    <rPh sb="13" eb="15">
      <t>カイセイ</t>
    </rPh>
    <phoneticPr fontId="18"/>
  </si>
  <si>
    <t>2．暗算チャンピオン全般改正</t>
    <rPh sb="2" eb="4">
      <t>アンザン</t>
    </rPh>
    <rPh sb="10" eb="12">
      <t>ゼンパン</t>
    </rPh>
    <rPh sb="12" eb="14">
      <t>カイセイ</t>
    </rPh>
    <phoneticPr fontId="18"/>
  </si>
  <si>
    <t>①第１部(小学２年以下) 個人総合競技模擬問題</t>
    <rPh sb="1" eb="2">
      <t>ダイ</t>
    </rPh>
    <rPh sb="3" eb="4">
      <t>ブ</t>
    </rPh>
    <rPh sb="5" eb="7">
      <t>ショウガク</t>
    </rPh>
    <rPh sb="8" eb="9">
      <t>ネン</t>
    </rPh>
    <rPh sb="9" eb="11">
      <t>イカ</t>
    </rPh>
    <rPh sb="13" eb="15">
      <t>コジン</t>
    </rPh>
    <rPh sb="15" eb="17">
      <t>ソウゴウ</t>
    </rPh>
    <rPh sb="17" eb="19">
      <t>キョウギ</t>
    </rPh>
    <rPh sb="19" eb="21">
      <t>モギ</t>
    </rPh>
    <rPh sb="21" eb="23">
      <t>モンダイ</t>
    </rPh>
    <phoneticPr fontId="18"/>
  </si>
  <si>
    <t>②第２部(小学３・４年生) 個人総合競技模擬問題</t>
    <rPh sb="1" eb="2">
      <t>ダイ</t>
    </rPh>
    <rPh sb="3" eb="4">
      <t>ブ</t>
    </rPh>
    <rPh sb="5" eb="7">
      <t>ショウガク</t>
    </rPh>
    <rPh sb="10" eb="12">
      <t>ネンセイ</t>
    </rPh>
    <rPh sb="14" eb="16">
      <t>コジン</t>
    </rPh>
    <rPh sb="16" eb="18">
      <t>ソウゴウ</t>
    </rPh>
    <rPh sb="18" eb="20">
      <t>キョウギ</t>
    </rPh>
    <phoneticPr fontId="18"/>
  </si>
  <si>
    <t>③第３部(小学５・６年生) 個人総合競技模擬問題</t>
    <rPh sb="1" eb="2">
      <t>ダイ</t>
    </rPh>
    <rPh sb="3" eb="4">
      <t>ブ</t>
    </rPh>
    <rPh sb="5" eb="7">
      <t>ショウガク</t>
    </rPh>
    <rPh sb="10" eb="12">
      <t>ネンセイ</t>
    </rPh>
    <rPh sb="14" eb="16">
      <t>コジン</t>
    </rPh>
    <rPh sb="16" eb="18">
      <t>ソウゴウ</t>
    </rPh>
    <rPh sb="18" eb="20">
      <t>キョウギ</t>
    </rPh>
    <phoneticPr fontId="18"/>
  </si>
  <si>
    <t>④第４部(中学生) 個人総合競技模擬問題</t>
    <rPh sb="1" eb="2">
      <t>ダイ</t>
    </rPh>
    <rPh sb="3" eb="4">
      <t>ブ</t>
    </rPh>
    <rPh sb="5" eb="8">
      <t>チュウガクセイ</t>
    </rPh>
    <rPh sb="10" eb="12">
      <t>コジン</t>
    </rPh>
    <rPh sb="12" eb="14">
      <t>ソウゴウ</t>
    </rPh>
    <rPh sb="14" eb="16">
      <t>キョウギ</t>
    </rPh>
    <phoneticPr fontId="18"/>
  </si>
  <si>
    <t>⑧種目別競技 (読上算・読上暗算)</t>
    <rPh sb="1" eb="4">
      <t>シュモクベツ</t>
    </rPh>
    <rPh sb="4" eb="6">
      <t>キョウギ</t>
    </rPh>
    <phoneticPr fontId="18"/>
  </si>
  <si>
    <t>⑨団体総合決勝問題</t>
    <rPh sb="1" eb="3">
      <t>ダンタイ</t>
    </rPh>
    <rPh sb="3" eb="5">
      <t>ソウゴウ</t>
    </rPh>
    <rPh sb="5" eb="7">
      <t>ケッショウ</t>
    </rPh>
    <rPh sb="7" eb="9">
      <t>モンダイ</t>
    </rPh>
    <phoneticPr fontId="18"/>
  </si>
  <si>
    <t>⑩個人総合決勝問題(各部20回分で１セット)</t>
    <rPh sb="1" eb="3">
      <t>コジン</t>
    </rPh>
    <rPh sb="3" eb="5">
      <t>ソウゴウ</t>
    </rPh>
    <rPh sb="5" eb="7">
      <t>ケッショウ</t>
    </rPh>
    <rPh sb="7" eb="9">
      <t>モンダイ</t>
    </rPh>
    <rPh sb="10" eb="12">
      <t>カクブ</t>
    </rPh>
    <rPh sb="14" eb="15">
      <t>カイ</t>
    </rPh>
    <rPh sb="15" eb="16">
      <t>ブン</t>
    </rPh>
    <phoneticPr fontId="18"/>
  </si>
  <si>
    <t>◎暗算チャンピオン決定戦</t>
    <rPh sb="1" eb="3">
      <t>アンザン</t>
    </rPh>
    <rPh sb="9" eb="12">
      <t>ケッテイセン</t>
    </rPh>
    <phoneticPr fontId="18"/>
  </si>
  <si>
    <t>⑤全部門の１回戦問題 (×÷み暗の3種目)</t>
    <rPh sb="1" eb="4">
      <t>ゼンブモン</t>
    </rPh>
    <rPh sb="6" eb="7">
      <t>カイ</t>
    </rPh>
    <rPh sb="7" eb="8">
      <t>セン</t>
    </rPh>
    <rPh sb="8" eb="10">
      <t>モンダイ</t>
    </rPh>
    <phoneticPr fontId="18"/>
  </si>
  <si>
    <t>⑥全部門の２回戦問題 (×÷み暗の3種目)</t>
    <rPh sb="1" eb="4">
      <t>ゼンブモン</t>
    </rPh>
    <rPh sb="6" eb="7">
      <t>カイ</t>
    </rPh>
    <rPh sb="7" eb="8">
      <t>セン</t>
    </rPh>
    <rPh sb="8" eb="10">
      <t>モンダイ</t>
    </rPh>
    <phoneticPr fontId="18"/>
  </si>
  <si>
    <t>⑦暗算チャンピオン決勝問題 (×÷み暗の3種目)</t>
    <rPh sb="1" eb="3">
      <t>アンザン</t>
    </rPh>
    <rPh sb="9" eb="11">
      <t>ケッショウ</t>
    </rPh>
    <rPh sb="11" eb="13">
      <t>モンダイ</t>
    </rPh>
    <phoneticPr fontId="18"/>
  </si>
  <si>
    <t>Eメールアドレス　tokyo@k3skill.com</t>
    <phoneticPr fontId="18"/>
  </si>
  <si>
    <r>
      <t xml:space="preserve">All Japan Soroban Championship </t>
    </r>
    <r>
      <rPr>
        <sz val="18"/>
        <color rgb="FFFF0000"/>
        <rFont val="ＤＦＧ極太明朝体"/>
        <family val="1"/>
        <charset val="128"/>
      </rPr>
      <t>2019年版新作</t>
    </r>
    <r>
      <rPr>
        <sz val="18"/>
        <color indexed="8"/>
        <rFont val="ＤＦＧ極太明朝体"/>
        <family val="1"/>
        <charset val="128"/>
      </rPr>
      <t>教材注文書</t>
    </r>
    <rPh sb="35" eb="37">
      <t>ネンバン</t>
    </rPh>
    <rPh sb="37" eb="39">
      <t>シンサク</t>
    </rPh>
    <rPh sb="39" eb="41">
      <t>キョウザイ</t>
    </rPh>
    <rPh sb="41" eb="44">
      <t>チュウモンショ</t>
    </rPh>
    <phoneticPr fontId="18"/>
  </si>
  <si>
    <t>※メール販売ですので返品等はできません。お間違いなくご注文ください。</t>
    <phoneticPr fontId="18"/>
  </si>
  <si>
    <t>教室名</t>
    <rPh sb="0" eb="2">
      <t>キョウシツ</t>
    </rPh>
    <rPh sb="2" eb="3">
      <t>メイ</t>
    </rPh>
    <phoneticPr fontId="18"/>
  </si>
  <si>
    <t>ご注文者名</t>
    <rPh sb="1" eb="3">
      <t>チュウモン</t>
    </rPh>
    <rPh sb="3" eb="4">
      <t>シャ</t>
    </rPh>
    <rPh sb="4" eb="5">
      <t>メイ</t>
    </rPh>
    <phoneticPr fontId="18"/>
  </si>
  <si>
    <t>送付先住所</t>
    <rPh sb="0" eb="2">
      <t>ソウフ</t>
    </rPh>
    <rPh sb="2" eb="3">
      <t>サキ</t>
    </rPh>
    <rPh sb="3" eb="5">
      <t>ジュウショ</t>
    </rPh>
    <phoneticPr fontId="18"/>
  </si>
  <si>
    <t>電　話</t>
    <rPh sb="0" eb="1">
      <t>デン</t>
    </rPh>
    <rPh sb="2" eb="3">
      <t>ハナシ</t>
    </rPh>
    <phoneticPr fontId="18"/>
  </si>
  <si>
    <t>Eメール
PCメール</t>
    <phoneticPr fontId="18"/>
  </si>
  <si>
    <t>塾名入りのPDF問題原稿をEメール(添付)にて販売します。</t>
    <rPh sb="0" eb="1">
      <t>ジュク</t>
    </rPh>
    <rPh sb="1" eb="2">
      <t>メイ</t>
    </rPh>
    <rPh sb="2" eb="3">
      <t>イ</t>
    </rPh>
    <rPh sb="8" eb="10">
      <t>モンダイ</t>
    </rPh>
    <rPh sb="10" eb="12">
      <t>ゲンコウ</t>
    </rPh>
    <rPh sb="18" eb="20">
      <t>テンプ</t>
    </rPh>
    <rPh sb="23" eb="25">
      <t>ハンバイ</t>
    </rPh>
    <phoneticPr fontId="18"/>
  </si>
  <si>
    <t>各1000円</t>
    <rPh sb="0" eb="1">
      <t>カク</t>
    </rPh>
    <rPh sb="5" eb="6">
      <t>エン</t>
    </rPh>
    <phoneticPr fontId="18"/>
  </si>
  <si>
    <t>5．種目別競技の桁数等の改正</t>
    <rPh sb="2" eb="5">
      <t>シュモクベツ</t>
    </rPh>
    <rPh sb="5" eb="7">
      <t>キョウギ</t>
    </rPh>
    <rPh sb="8" eb="10">
      <t>ケタスウ</t>
    </rPh>
    <rPh sb="10" eb="11">
      <t>トウ</t>
    </rPh>
    <rPh sb="12" eb="14">
      <t>カイセイ</t>
    </rPh>
    <phoneticPr fontId="18"/>
  </si>
  <si>
    <t>　2018大会からの変更点について</t>
    <rPh sb="5" eb="7">
      <t>タイカイ</t>
    </rPh>
    <rPh sb="10" eb="12">
      <t>ヘンコウ</t>
    </rPh>
    <rPh sb="12" eb="13">
      <t>テン</t>
    </rPh>
    <phoneticPr fontId="18"/>
  </si>
  <si>
    <r>
      <t xml:space="preserve">※すべての教材のご利用はご注文いただきました教室内でのみ
</t>
    </r>
    <r>
      <rPr>
        <sz val="10"/>
        <color rgb="FFFF0000"/>
        <rFont val="ＭＳ Ｐゴシック"/>
        <family val="3"/>
        <charset val="128"/>
      </rPr>
      <t>　【無断転載禁止】</t>
    </r>
    <r>
      <rPr>
        <sz val="10"/>
        <color indexed="8"/>
        <rFont val="ＭＳ Ｐゴシック"/>
        <family val="3"/>
        <charset val="128"/>
      </rPr>
      <t>にてご使用ください。</t>
    </r>
    <rPh sb="24" eb="25">
      <t>ナイ</t>
    </rPh>
    <phoneticPr fontId="18"/>
  </si>
  <si>
    <t>費用は下記までお振込みください。</t>
    <rPh sb="0" eb="2">
      <t>ヒヨウ</t>
    </rPh>
    <rPh sb="3" eb="5">
      <t>カキ</t>
    </rPh>
    <rPh sb="8" eb="9">
      <t>フ</t>
    </rPh>
    <rPh sb="9" eb="10">
      <t>コ</t>
    </rPh>
    <phoneticPr fontId="18"/>
  </si>
  <si>
    <t>B5版PDF 120ページ</t>
    <rPh sb="2" eb="3">
      <t>バン</t>
    </rPh>
    <phoneticPr fontId="18"/>
  </si>
  <si>
    <t>※ＰＤＦ教材の受付は12月20日(木)より受付開始、販売送信は1月7日(月)より開始します。</t>
    <rPh sb="7" eb="9">
      <t>ウケツケ</t>
    </rPh>
    <rPh sb="12" eb="13">
      <t>/</t>
    </rPh>
    <rPh sb="21" eb="23">
      <t>ウケツケ</t>
    </rPh>
    <rPh sb="23" eb="25">
      <t>カイシ</t>
    </rPh>
    <rPh sb="26" eb="28">
      <t>ハンバイ</t>
    </rPh>
    <rPh sb="28" eb="30">
      <t>ソウシン</t>
    </rPh>
    <rPh sb="36" eb="37">
      <t>ゲツ</t>
    </rPh>
    <rPh sb="40" eb="42">
      <t>カイシ</t>
    </rPh>
    <phoneticPr fontId="18"/>
  </si>
  <si>
    <t>シャ）ニホンケイサンギノウレンメイ　※漢字の場合　一般社団法人日本計算技能連盟</t>
    <phoneticPr fontId="18"/>
  </si>
  <si>
    <t>ジャパンネット銀行</t>
    <phoneticPr fontId="18"/>
  </si>
  <si>
    <t>支店名 ビジネス営業部　店番号 005　普通預金 2121701　</t>
    <rPh sb="20" eb="22">
      <t>フツウ</t>
    </rPh>
    <rPh sb="22" eb="24">
      <t>ヨキン</t>
    </rPh>
    <phoneticPr fontId="18"/>
  </si>
  <si>
    <t>費用は申込み後3日以内にお振り込みください。</t>
    <rPh sb="0" eb="2">
      <t>ヒヨウ</t>
    </rPh>
    <rPh sb="3" eb="5">
      <t>モウシコ</t>
    </rPh>
    <rPh sb="6" eb="7">
      <t>ゴ</t>
    </rPh>
    <rPh sb="8" eb="9">
      <t>ニチ</t>
    </rPh>
    <rPh sb="9" eb="11">
      <t>イナイ</t>
    </rPh>
    <rPh sb="13" eb="14">
      <t>フ</t>
    </rPh>
    <rPh sb="15" eb="16">
      <t>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</si>
</sst>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3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2"/>
      <color indexed="8"/>
      <name val="ＤＦＧ極太明朝体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indexed="8"/>
      <name val="ＤＦＧ極太明朝体"/>
      <family val="1"/>
      <charset val="128"/>
    </font>
    <font>
      <sz val="18"/>
      <color rgb="FFFF0000"/>
      <name val="ＤＦＧ極太明朝体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0" fillId="0" borderId="0" xfId="0" applyFont="1" applyAlignment="1">
      <alignment vertical="center"/>
    </xf>
    <xf numFmtId="0" fontId="22" fillId="18" borderId="10" xfId="0" applyFont="1" applyFill="1" applyBorder="1" applyAlignment="1">
      <alignment horizontal="center" vertical="center" shrinkToFit="1"/>
    </xf>
    <xf numFmtId="0" fontId="29" fillId="18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22" fillId="0" borderId="29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9" fillId="18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31" fillId="0" borderId="17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shrinkToFit="1"/>
    </xf>
    <xf numFmtId="0" fontId="30" fillId="0" borderId="0" xfId="0" applyFont="1" applyAlignment="1">
      <alignment horizontal="left" vertical="center"/>
    </xf>
    <xf numFmtId="0" fontId="25" fillId="0" borderId="31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shrinkToFit="1"/>
    </xf>
    <xf numFmtId="0" fontId="22" fillId="20" borderId="12" xfId="0" applyFont="1" applyFill="1" applyBorder="1" applyAlignment="1">
      <alignment horizontal="center" vertical="center" shrinkToFit="1"/>
    </xf>
    <xf numFmtId="0" fontId="22" fillId="20" borderId="12" xfId="0" applyFont="1" applyFill="1" applyBorder="1" applyAlignment="1">
      <alignment horizontal="right" vertical="center" shrinkToFit="1"/>
    </xf>
    <xf numFmtId="176" fontId="22" fillId="0" borderId="10" xfId="0" applyNumberFormat="1" applyFont="1" applyBorder="1" applyAlignment="1">
      <alignment horizontal="right" vertical="center" shrinkToFit="1"/>
    </xf>
    <xf numFmtId="176" fontId="22" fillId="0" borderId="11" xfId="0" applyNumberFormat="1" applyFont="1" applyBorder="1" applyAlignment="1">
      <alignment horizontal="right" vertical="center" shrinkToFit="1"/>
    </xf>
    <xf numFmtId="176" fontId="22" fillId="20" borderId="19" xfId="33" applyNumberFormat="1" applyFont="1" applyFill="1" applyBorder="1" applyAlignment="1">
      <alignment horizontal="right" vertical="center" shrinkToFit="1"/>
    </xf>
    <xf numFmtId="0" fontId="22" fillId="22" borderId="0" xfId="0" applyFont="1" applyFill="1" applyAlignment="1">
      <alignment horizontal="left" vertical="center" shrinkToFit="1"/>
    </xf>
    <xf numFmtId="0" fontId="34" fillId="0" borderId="0" xfId="0" applyFont="1" applyAlignment="1">
      <alignment horizontal="center" vertical="center" shrinkToFit="1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locked="0"/>
    </xf>
    <xf numFmtId="0" fontId="25" fillId="0" borderId="28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9" fillId="18" borderId="10" xfId="0" applyFont="1" applyFill="1" applyBorder="1" applyAlignment="1">
      <alignment horizontal="center" vertical="center" shrinkToFit="1"/>
    </xf>
    <xf numFmtId="49" fontId="25" fillId="0" borderId="23" xfId="0" applyNumberFormat="1" applyFont="1" applyBorder="1" applyAlignment="1" applyProtection="1">
      <alignment horizontal="left" vertical="center" shrinkToFit="1"/>
    </xf>
    <xf numFmtId="49" fontId="25" fillId="0" borderId="24" xfId="0" applyNumberFormat="1" applyFont="1" applyBorder="1" applyAlignment="1" applyProtection="1">
      <alignment horizontal="left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33" fillId="19" borderId="12" xfId="0" applyFont="1" applyFill="1" applyBorder="1" applyAlignment="1">
      <alignment horizontal="center" vertical="center" shrinkToFit="1"/>
    </xf>
    <xf numFmtId="0" fontId="33" fillId="19" borderId="27" xfId="0" applyFont="1" applyFill="1" applyBorder="1" applyAlignment="1">
      <alignment horizontal="center" vertical="center" shrinkToFit="1"/>
    </xf>
    <xf numFmtId="0" fontId="33" fillId="19" borderId="19" xfId="0" applyFont="1" applyFill="1" applyBorder="1" applyAlignment="1">
      <alignment horizontal="center" vertical="center" shrinkToFit="1"/>
    </xf>
    <xf numFmtId="0" fontId="36" fillId="21" borderId="15" xfId="0" applyFont="1" applyFill="1" applyBorder="1" applyAlignment="1">
      <alignment horizontal="center" vertical="center" shrinkToFit="1"/>
    </xf>
    <xf numFmtId="0" fontId="36" fillId="21" borderId="17" xfId="0" applyFont="1" applyFill="1" applyBorder="1" applyAlignment="1">
      <alignment horizontal="center" vertical="center" shrinkToFit="1"/>
    </xf>
    <xf numFmtId="0" fontId="36" fillId="21" borderId="16" xfId="0" applyFont="1" applyFill="1" applyBorder="1" applyAlignment="1">
      <alignment horizontal="center" vertical="center" shrinkToFit="1"/>
    </xf>
    <xf numFmtId="0" fontId="26" fillId="22" borderId="14" xfId="0" applyFont="1" applyFill="1" applyBorder="1" applyAlignment="1">
      <alignment horizontal="center" vertical="center" shrinkToFit="1"/>
    </xf>
    <xf numFmtId="0" fontId="26" fillId="22" borderId="0" xfId="0" applyFont="1" applyFill="1" applyAlignment="1">
      <alignment horizontal="left" vertical="center" shrinkToFit="1"/>
    </xf>
    <xf numFmtId="0" fontId="26" fillId="22" borderId="0" xfId="0" applyFont="1" applyFill="1" applyBorder="1" applyAlignment="1">
      <alignment horizontal="left" vertical="center" shrinkToFit="1"/>
    </xf>
    <xf numFmtId="0" fontId="22" fillId="0" borderId="0" xfId="0" applyFont="1" applyAlignment="1">
      <alignment vertical="center" wrapText="1"/>
    </xf>
    <xf numFmtId="0" fontId="38" fillId="0" borderId="35" xfId="0" applyFont="1" applyBorder="1" applyAlignment="1">
      <alignment horizontal="left" vertical="center" wrapText="1" shrinkToFit="1"/>
    </xf>
    <xf numFmtId="0" fontId="38" fillId="0" borderId="33" xfId="0" applyFont="1" applyBorder="1" applyAlignment="1">
      <alignment horizontal="left" vertical="center" wrapText="1" shrinkToFit="1"/>
    </xf>
    <xf numFmtId="0" fontId="38" fillId="0" borderId="36" xfId="0" applyFont="1" applyBorder="1" applyAlignment="1">
      <alignment horizontal="left" vertical="center" wrapText="1" shrinkToFit="1"/>
    </xf>
    <xf numFmtId="0" fontId="38" fillId="0" borderId="37" xfId="0" applyFont="1" applyBorder="1" applyAlignment="1">
      <alignment horizontal="left" vertical="center" wrapText="1" shrinkToFit="1"/>
    </xf>
    <xf numFmtId="0" fontId="38" fillId="0" borderId="34" xfId="0" applyFont="1" applyBorder="1" applyAlignment="1">
      <alignment horizontal="left" vertical="center" wrapText="1" shrinkToFit="1"/>
    </xf>
    <xf numFmtId="0" fontId="38" fillId="0" borderId="38" xfId="0" applyFont="1" applyBorder="1" applyAlignment="1">
      <alignment horizontal="left" vertical="center" wrapText="1" shrinkToFit="1"/>
    </xf>
    <xf numFmtId="0" fontId="22" fillId="22" borderId="0" xfId="0" applyFont="1" applyFill="1" applyAlignment="1">
      <alignment horizontal="left" vertical="center" shrinkToFit="1"/>
    </xf>
    <xf numFmtId="0" fontId="25" fillId="0" borderId="31" xfId="0" applyFont="1" applyBorder="1" applyAlignment="1">
      <alignment horizontal="center" vertical="center" wrapText="1" shrinkToFit="1"/>
    </xf>
    <xf numFmtId="5" fontId="37" fillId="20" borderId="18" xfId="0" applyNumberFormat="1" applyFont="1" applyFill="1" applyBorder="1" applyAlignment="1">
      <alignment horizontal="right" shrinkToFit="1"/>
    </xf>
    <xf numFmtId="5" fontId="37" fillId="20" borderId="20" xfId="0" applyNumberFormat="1" applyFont="1" applyFill="1" applyBorder="1" applyAlignment="1">
      <alignment horizontal="right" shrinkToFit="1"/>
    </xf>
    <xf numFmtId="0" fontId="22" fillId="0" borderId="23" xfId="0" applyFont="1" applyBorder="1" applyAlignment="1">
      <alignment vertical="center" shrinkToFit="1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21" xfId="0" applyFont="1" applyBorder="1" applyAlignment="1" applyProtection="1">
      <alignment horizontal="left"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21" fillId="23" borderId="39" xfId="0" applyFont="1" applyFill="1" applyBorder="1">
      <alignment vertical="center"/>
    </xf>
    <xf numFmtId="0" fontId="19" fillId="23" borderId="40" xfId="0" applyFont="1" applyFill="1" applyBorder="1">
      <alignment vertical="center"/>
    </xf>
    <xf numFmtId="0" fontId="23" fillId="23" borderId="41" xfId="0" applyFont="1" applyFill="1" applyBorder="1" applyAlignment="1">
      <alignment vertical="center"/>
    </xf>
    <xf numFmtId="0" fontId="32" fillId="23" borderId="42" xfId="0" applyFont="1" applyFill="1" applyBorder="1" applyAlignment="1">
      <alignment horizontal="left" vertical="center" shrinkToFit="1"/>
    </xf>
    <xf numFmtId="0" fontId="32" fillId="23" borderId="0" xfId="0" applyFont="1" applyFill="1" applyBorder="1" applyAlignment="1">
      <alignment horizontal="left" vertical="center" shrinkToFit="1"/>
    </xf>
    <xf numFmtId="0" fontId="32" fillId="23" borderId="43" xfId="0" applyFont="1" applyFill="1" applyBorder="1" applyAlignment="1">
      <alignment horizontal="left" vertical="center" shrinkToFit="1"/>
    </xf>
    <xf numFmtId="0" fontId="32" fillId="23" borderId="44" xfId="0" applyFont="1" applyFill="1" applyBorder="1" applyAlignment="1">
      <alignment horizontal="left" vertical="center" shrinkToFit="1"/>
    </xf>
    <xf numFmtId="0" fontId="32" fillId="23" borderId="45" xfId="0" applyFont="1" applyFill="1" applyBorder="1" applyAlignment="1">
      <alignment horizontal="left" vertical="center" shrinkToFit="1"/>
    </xf>
    <xf numFmtId="0" fontId="32" fillId="23" borderId="45" xfId="0" applyFont="1" applyFill="1" applyBorder="1">
      <alignment vertical="center"/>
    </xf>
    <xf numFmtId="0" fontId="21" fillId="23" borderId="46" xfId="0" applyFont="1" applyFill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tabSelected="1" topLeftCell="A22" zoomScaleNormal="100" workbookViewId="0">
      <selection activeCell="M8" sqref="M8"/>
    </sheetView>
  </sheetViews>
  <sheetFormatPr defaultColWidth="9" defaultRowHeight="18" customHeight="1" x14ac:dyDescent="0.2"/>
  <cols>
    <col min="1" max="1" width="16.6328125" style="1" customWidth="1"/>
    <col min="2" max="2" width="12.81640625" style="1" customWidth="1"/>
    <col min="3" max="3" width="11.6328125" style="1" customWidth="1"/>
    <col min="4" max="4" width="3.6328125" style="1" customWidth="1"/>
    <col min="5" max="5" width="16.6328125" style="1" customWidth="1"/>
    <col min="6" max="6" width="12.81640625" style="1" customWidth="1"/>
    <col min="7" max="7" width="11.6328125" style="1" customWidth="1"/>
    <col min="8" max="8" width="3.6328125" style="1" customWidth="1"/>
    <col min="9" max="9" width="16.6328125" style="1" customWidth="1"/>
    <col min="10" max="11" width="12.81640625" style="1" customWidth="1"/>
    <col min="12" max="12" width="13.6328125" style="1" customWidth="1"/>
    <col min="13" max="16384" width="9" style="1"/>
  </cols>
  <sheetData>
    <row r="1" spans="1:12" ht="18" customHeight="1" x14ac:dyDescent="0.2">
      <c r="A1" s="39" t="s">
        <v>40</v>
      </c>
      <c r="B1" s="39"/>
      <c r="C1" s="39"/>
      <c r="D1" s="39"/>
      <c r="E1" s="39"/>
      <c r="F1" s="39"/>
      <c r="G1" s="39"/>
      <c r="H1" s="12"/>
      <c r="I1" s="78" t="s">
        <v>50</v>
      </c>
      <c r="J1" s="79"/>
      <c r="K1" s="79"/>
      <c r="L1" s="80"/>
    </row>
    <row r="2" spans="1:12" ht="18" customHeight="1" x14ac:dyDescent="0.2">
      <c r="A2" s="39"/>
      <c r="B2" s="39"/>
      <c r="C2" s="39"/>
      <c r="D2" s="39"/>
      <c r="E2" s="39"/>
      <c r="F2" s="39"/>
      <c r="G2" s="39"/>
      <c r="I2" s="81" t="s">
        <v>24</v>
      </c>
      <c r="J2" s="82"/>
      <c r="K2" s="82" t="s">
        <v>26</v>
      </c>
      <c r="L2" s="83"/>
    </row>
    <row r="3" spans="1:12" s="2" customFormat="1" ht="18" customHeight="1" x14ac:dyDescent="0.2">
      <c r="A3" s="44" t="s">
        <v>0</v>
      </c>
      <c r="B3" s="44"/>
      <c r="C3" s="44"/>
      <c r="E3" s="44" t="s">
        <v>35</v>
      </c>
      <c r="F3" s="44"/>
      <c r="G3" s="44"/>
      <c r="I3" s="81" t="s">
        <v>27</v>
      </c>
      <c r="J3" s="82"/>
      <c r="K3" s="82" t="s">
        <v>49</v>
      </c>
      <c r="L3" s="83"/>
    </row>
    <row r="4" spans="1:12" s="2" customFormat="1" ht="18" customHeight="1" thickBot="1" x14ac:dyDescent="0.25">
      <c r="A4" s="43" t="s">
        <v>28</v>
      </c>
      <c r="B4" s="43"/>
      <c r="C4" s="43"/>
      <c r="E4" s="43" t="s">
        <v>36</v>
      </c>
      <c r="F4" s="43"/>
      <c r="G4" s="43"/>
      <c r="I4" s="84" t="s">
        <v>25</v>
      </c>
      <c r="J4" s="85"/>
      <c r="K4" s="86"/>
      <c r="L4" s="87"/>
    </row>
    <row r="5" spans="1:12" s="4" customFormat="1" ht="18" customHeight="1" x14ac:dyDescent="0.2">
      <c r="A5" s="10" t="s">
        <v>14</v>
      </c>
      <c r="B5" s="9" t="s">
        <v>17</v>
      </c>
      <c r="C5" s="9" t="s">
        <v>1</v>
      </c>
      <c r="E5" s="10" t="s">
        <v>14</v>
      </c>
      <c r="F5" s="9" t="s">
        <v>17</v>
      </c>
      <c r="G5" s="9" t="s">
        <v>1</v>
      </c>
      <c r="I5" s="8" t="s">
        <v>34</v>
      </c>
    </row>
    <row r="6" spans="1:12" s="4" customFormat="1" ht="18" customHeight="1" x14ac:dyDescent="0.2">
      <c r="A6" s="3" t="s">
        <v>2</v>
      </c>
      <c r="B6" s="19"/>
      <c r="C6" s="35">
        <v>2000</v>
      </c>
      <c r="E6" s="3" t="s">
        <v>21</v>
      </c>
      <c r="F6" s="19"/>
      <c r="G6" s="35">
        <v>2000</v>
      </c>
      <c r="I6" s="45" t="s">
        <v>14</v>
      </c>
      <c r="J6" s="9" t="s">
        <v>17</v>
      </c>
      <c r="K6" s="9" t="s">
        <v>17</v>
      </c>
      <c r="L6" s="9" t="s">
        <v>20</v>
      </c>
    </row>
    <row r="7" spans="1:12" s="4" customFormat="1" ht="18" customHeight="1" x14ac:dyDescent="0.2">
      <c r="A7" s="3" t="s">
        <v>4</v>
      </c>
      <c r="B7" s="19"/>
      <c r="C7" s="35">
        <v>2000</v>
      </c>
      <c r="E7" s="3" t="s">
        <v>22</v>
      </c>
      <c r="F7" s="19"/>
      <c r="G7" s="35">
        <v>2000</v>
      </c>
      <c r="I7" s="45"/>
      <c r="J7" s="9" t="s">
        <v>18</v>
      </c>
      <c r="K7" s="9" t="s">
        <v>19</v>
      </c>
      <c r="L7" s="9" t="s">
        <v>48</v>
      </c>
    </row>
    <row r="8" spans="1:12" s="4" customFormat="1" ht="18" customHeight="1" thickBot="1" x14ac:dyDescent="0.25">
      <c r="A8" s="3" t="s">
        <v>6</v>
      </c>
      <c r="B8" s="19"/>
      <c r="C8" s="35">
        <v>2000</v>
      </c>
      <c r="E8" s="3" t="s">
        <v>23</v>
      </c>
      <c r="F8" s="19"/>
      <c r="G8" s="35">
        <v>2000</v>
      </c>
      <c r="I8" s="11" t="s">
        <v>10</v>
      </c>
      <c r="J8" s="19"/>
      <c r="K8" s="19"/>
      <c r="L8" s="35">
        <f>(J8*1000)+K8*1000</f>
        <v>0</v>
      </c>
    </row>
    <row r="9" spans="1:12" s="4" customFormat="1" ht="18" customHeight="1" thickBot="1" x14ac:dyDescent="0.25">
      <c r="A9" s="3" t="s">
        <v>7</v>
      </c>
      <c r="B9" s="19"/>
      <c r="C9" s="35">
        <v>2000</v>
      </c>
      <c r="E9" s="21"/>
      <c r="F9" s="33" t="s">
        <v>5</v>
      </c>
      <c r="G9" s="37">
        <f>F6*G6+F7*G7+F8*G8</f>
        <v>0</v>
      </c>
      <c r="I9" s="11" t="s">
        <v>11</v>
      </c>
      <c r="J9" s="26"/>
      <c r="K9" s="19"/>
      <c r="L9" s="35">
        <f t="shared" ref="L9:L11" si="0">(J9*1000)+K9*1000</f>
        <v>0</v>
      </c>
    </row>
    <row r="10" spans="1:12" s="4" customFormat="1" ht="18" customHeight="1" thickBot="1" x14ac:dyDescent="0.25">
      <c r="A10" s="3" t="s">
        <v>8</v>
      </c>
      <c r="B10" s="20"/>
      <c r="C10" s="35">
        <v>2000</v>
      </c>
      <c r="I10" s="11" t="s">
        <v>12</v>
      </c>
      <c r="J10" s="26"/>
      <c r="K10" s="19"/>
      <c r="L10" s="35">
        <f t="shared" si="0"/>
        <v>0</v>
      </c>
    </row>
    <row r="11" spans="1:12" s="4" customFormat="1" ht="18" customHeight="1" thickBot="1" x14ac:dyDescent="0.25">
      <c r="A11" s="6">
        <f>COUNTIF(B6:B10,"○")*2000</f>
        <v>0</v>
      </c>
      <c r="B11" s="33" t="s">
        <v>5</v>
      </c>
      <c r="C11" s="37">
        <f>B6*C6+B7*C7+B8*C8+B9*C9+B10*C10</f>
        <v>0</v>
      </c>
      <c r="E11" s="43" t="s">
        <v>37</v>
      </c>
      <c r="F11" s="43"/>
      <c r="G11" s="43"/>
      <c r="I11" s="11" t="s">
        <v>13</v>
      </c>
      <c r="J11" s="26"/>
      <c r="K11" s="20"/>
      <c r="L11" s="36">
        <f t="shared" si="0"/>
        <v>0</v>
      </c>
    </row>
    <row r="12" spans="1:12" s="2" customFormat="1" ht="18" customHeight="1" thickBot="1" x14ac:dyDescent="0.25">
      <c r="A12" s="43" t="s">
        <v>29</v>
      </c>
      <c r="B12" s="43"/>
      <c r="C12" s="43"/>
      <c r="E12" s="10" t="s">
        <v>14</v>
      </c>
      <c r="F12" s="9" t="s">
        <v>17</v>
      </c>
      <c r="G12" s="9" t="s">
        <v>1</v>
      </c>
      <c r="I12" s="6">
        <f>COUNTIF(K8:K11,"○")*1000</f>
        <v>0</v>
      </c>
      <c r="J12" s="4"/>
      <c r="K12" s="34" t="s">
        <v>5</v>
      </c>
      <c r="L12" s="37">
        <f>SUM(L8:L11)</f>
        <v>0</v>
      </c>
    </row>
    <row r="13" spans="1:12" s="4" customFormat="1" ht="18" customHeight="1" x14ac:dyDescent="0.2">
      <c r="A13" s="10" t="s">
        <v>14</v>
      </c>
      <c r="B13" s="9" t="s">
        <v>17</v>
      </c>
      <c r="C13" s="9" t="s">
        <v>1</v>
      </c>
      <c r="E13" s="3" t="s">
        <v>21</v>
      </c>
      <c r="F13" s="19"/>
      <c r="G13" s="35">
        <v>2000</v>
      </c>
    </row>
    <row r="14" spans="1:12" s="4" customFormat="1" ht="18" customHeight="1" thickBot="1" x14ac:dyDescent="0.25">
      <c r="A14" s="3" t="s">
        <v>2</v>
      </c>
      <c r="B14" s="19"/>
      <c r="C14" s="35">
        <v>2000</v>
      </c>
      <c r="E14" s="3" t="s">
        <v>22</v>
      </c>
      <c r="F14" s="19"/>
      <c r="G14" s="35">
        <v>2000</v>
      </c>
      <c r="I14" s="42" t="s">
        <v>47</v>
      </c>
      <c r="J14" s="42"/>
      <c r="K14" s="42"/>
      <c r="L14" s="42"/>
    </row>
    <row r="15" spans="1:12" s="4" customFormat="1" ht="18" customHeight="1" thickBot="1" x14ac:dyDescent="0.25">
      <c r="A15" s="3" t="s">
        <v>4</v>
      </c>
      <c r="B15" s="19"/>
      <c r="C15" s="35">
        <v>2000</v>
      </c>
      <c r="E15" s="3" t="s">
        <v>23</v>
      </c>
      <c r="F15" s="19"/>
      <c r="G15" s="35">
        <v>2000</v>
      </c>
      <c r="I15" s="48" t="s">
        <v>42</v>
      </c>
      <c r="J15" s="50"/>
      <c r="K15" s="50"/>
      <c r="L15" s="51"/>
    </row>
    <row r="16" spans="1:12" s="4" customFormat="1" ht="18" customHeight="1" thickBot="1" x14ac:dyDescent="0.25">
      <c r="A16" s="3" t="s">
        <v>6</v>
      </c>
      <c r="B16" s="19"/>
      <c r="C16" s="35">
        <v>2000</v>
      </c>
      <c r="E16" s="21"/>
      <c r="F16" s="33" t="s">
        <v>5</v>
      </c>
      <c r="G16" s="37">
        <f>F13*G13+F14*G14+F15*G15</f>
        <v>0</v>
      </c>
      <c r="I16" s="49"/>
      <c r="J16" s="52"/>
      <c r="K16" s="52"/>
      <c r="L16" s="53"/>
    </row>
    <row r="17" spans="1:12" s="4" customFormat="1" ht="18" customHeight="1" x14ac:dyDescent="0.2">
      <c r="A17" s="3" t="s">
        <v>7</v>
      </c>
      <c r="B17" s="19"/>
      <c r="C17" s="35">
        <v>2000</v>
      </c>
      <c r="I17" s="30" t="s">
        <v>43</v>
      </c>
      <c r="J17" s="52"/>
      <c r="K17" s="52"/>
      <c r="L17" s="53"/>
    </row>
    <row r="18" spans="1:12" s="4" customFormat="1" ht="18" customHeight="1" thickBot="1" x14ac:dyDescent="0.25">
      <c r="A18" s="3" t="s">
        <v>8</v>
      </c>
      <c r="B18" s="19"/>
      <c r="C18" s="35">
        <v>2000</v>
      </c>
      <c r="E18" s="43" t="s">
        <v>38</v>
      </c>
      <c r="F18" s="43"/>
      <c r="G18" s="43"/>
      <c r="I18" s="49" t="s">
        <v>44</v>
      </c>
      <c r="J18" s="46" t="s">
        <v>15</v>
      </c>
      <c r="K18" s="46"/>
      <c r="L18" s="47"/>
    </row>
    <row r="19" spans="1:12" s="4" customFormat="1" ht="18" customHeight="1" thickBot="1" x14ac:dyDescent="0.25">
      <c r="A19" s="6">
        <f>COUNTIF(B14:B18,"○")*2000</f>
        <v>0</v>
      </c>
      <c r="B19" s="33" t="s">
        <v>5</v>
      </c>
      <c r="C19" s="37">
        <f>B14*C14+B15*C15+B16*C16+B17*C17+B18*C18</f>
        <v>0</v>
      </c>
      <c r="E19" s="10" t="s">
        <v>14</v>
      </c>
      <c r="F19" s="9" t="s">
        <v>17</v>
      </c>
      <c r="G19" s="9" t="s">
        <v>1</v>
      </c>
      <c r="I19" s="49"/>
      <c r="J19" s="75"/>
      <c r="K19" s="75"/>
      <c r="L19" s="76"/>
    </row>
    <row r="20" spans="1:12" s="2" customFormat="1" ht="18" customHeight="1" x14ac:dyDescent="0.2">
      <c r="A20" s="43" t="s">
        <v>30</v>
      </c>
      <c r="B20" s="43"/>
      <c r="C20" s="43"/>
      <c r="E20" s="3" t="s">
        <v>21</v>
      </c>
      <c r="F20" s="19"/>
      <c r="G20" s="35">
        <v>2000</v>
      </c>
      <c r="I20" s="49"/>
      <c r="J20" s="40"/>
      <c r="K20" s="40"/>
      <c r="L20" s="41"/>
    </row>
    <row r="21" spans="1:12" s="4" customFormat="1" ht="18" customHeight="1" x14ac:dyDescent="0.2">
      <c r="A21" s="10" t="s">
        <v>14</v>
      </c>
      <c r="B21" s="9" t="s">
        <v>17</v>
      </c>
      <c r="C21" s="9" t="s">
        <v>1</v>
      </c>
      <c r="E21" s="3" t="s">
        <v>22</v>
      </c>
      <c r="F21" s="19"/>
      <c r="G21" s="35">
        <v>2000</v>
      </c>
      <c r="I21" s="31" t="s">
        <v>45</v>
      </c>
      <c r="J21" s="40"/>
      <c r="K21" s="40"/>
      <c r="L21" s="41"/>
    </row>
    <row r="22" spans="1:12" s="4" customFormat="1" ht="18" customHeight="1" thickBot="1" x14ac:dyDescent="0.25">
      <c r="A22" s="3" t="s">
        <v>2</v>
      </c>
      <c r="B22" s="19"/>
      <c r="C22" s="35">
        <v>2000</v>
      </c>
      <c r="E22" s="3" t="s">
        <v>23</v>
      </c>
      <c r="F22" s="19"/>
      <c r="G22" s="35">
        <v>2000</v>
      </c>
      <c r="I22" s="71" t="s">
        <v>46</v>
      </c>
      <c r="J22" s="40"/>
      <c r="K22" s="40"/>
      <c r="L22" s="41"/>
    </row>
    <row r="23" spans="1:12" s="4" customFormat="1" ht="18" customHeight="1" thickBot="1" x14ac:dyDescent="0.25">
      <c r="A23" s="3" t="s">
        <v>4</v>
      </c>
      <c r="B23" s="19"/>
      <c r="C23" s="35">
        <v>2000</v>
      </c>
      <c r="E23" s="22"/>
      <c r="F23" s="33" t="s">
        <v>5</v>
      </c>
      <c r="G23" s="37">
        <f>F20*G20+F21*G21+F22*G22</f>
        <v>0</v>
      </c>
      <c r="I23" s="49"/>
      <c r="J23" s="40"/>
      <c r="K23" s="40"/>
      <c r="L23" s="41"/>
    </row>
    <row r="24" spans="1:12" s="4" customFormat="1" ht="18" customHeight="1" thickBot="1" x14ac:dyDescent="0.25">
      <c r="A24" s="3" t="s">
        <v>6</v>
      </c>
      <c r="B24" s="19"/>
      <c r="C24" s="35">
        <v>2000</v>
      </c>
      <c r="I24" s="32" t="s">
        <v>9</v>
      </c>
      <c r="J24" s="72">
        <f>C11+G9+L12+G16+C19++G23+C27+G28+G33+C35</f>
        <v>0</v>
      </c>
      <c r="K24" s="72"/>
      <c r="L24" s="73"/>
    </row>
    <row r="25" spans="1:12" s="4" customFormat="1" ht="18" customHeight="1" x14ac:dyDescent="0.2">
      <c r="A25" s="3" t="s">
        <v>7</v>
      </c>
      <c r="B25" s="19"/>
      <c r="C25" s="35">
        <v>2000</v>
      </c>
      <c r="E25" s="23" t="s">
        <v>32</v>
      </c>
      <c r="F25" s="2"/>
      <c r="G25" s="2"/>
      <c r="I25" s="14" t="s">
        <v>16</v>
      </c>
      <c r="J25" s="77" t="s">
        <v>58</v>
      </c>
      <c r="K25" s="77"/>
      <c r="L25" s="77"/>
    </row>
    <row r="26" spans="1:12" s="4" customFormat="1" ht="18" customHeight="1" thickBot="1" x14ac:dyDescent="0.25">
      <c r="A26" s="3" t="s">
        <v>8</v>
      </c>
      <c r="B26" s="20"/>
      <c r="C26" s="35">
        <v>2000</v>
      </c>
      <c r="E26" s="9" t="s">
        <v>53</v>
      </c>
      <c r="F26" s="9" t="s">
        <v>17</v>
      </c>
      <c r="G26" s="9" t="s">
        <v>1</v>
      </c>
      <c r="I26" s="64"/>
      <c r="J26" s="65"/>
      <c r="K26" s="65"/>
      <c r="L26" s="66"/>
    </row>
    <row r="27" spans="1:12" s="4" customFormat="1" ht="18" customHeight="1" thickBot="1" x14ac:dyDescent="0.25">
      <c r="A27" s="6">
        <f>COUNTIF(B22:B26,"○")*2000</f>
        <v>0</v>
      </c>
      <c r="B27" s="33" t="s">
        <v>5</v>
      </c>
      <c r="C27" s="37">
        <f>B22*C22+B23*C23+B24*C24+B25*C25+B26*C26</f>
        <v>0</v>
      </c>
      <c r="E27" s="3" t="s">
        <v>3</v>
      </c>
      <c r="F27" s="20"/>
      <c r="G27" s="36">
        <v>3000</v>
      </c>
      <c r="I27" s="67"/>
      <c r="J27" s="68"/>
      <c r="K27" s="68"/>
      <c r="L27" s="69"/>
    </row>
    <row r="28" spans="1:12" s="2" customFormat="1" ht="18" customHeight="1" thickBot="1" x14ac:dyDescent="0.25">
      <c r="A28" s="43" t="s">
        <v>31</v>
      </c>
      <c r="B28" s="43"/>
      <c r="C28" s="43"/>
      <c r="E28" s="6" t="e">
        <f>COUNTIF(#REF!,"○")*3000</f>
        <v>#REF!</v>
      </c>
      <c r="F28" s="34" t="s">
        <v>5</v>
      </c>
      <c r="G28" s="37">
        <f>F27*G27</f>
        <v>0</v>
      </c>
      <c r="I28" s="62" t="s">
        <v>52</v>
      </c>
      <c r="J28" s="62"/>
      <c r="K28" s="62"/>
      <c r="L28" s="62"/>
    </row>
    <row r="29" spans="1:12" s="4" customFormat="1" ht="18" customHeight="1" x14ac:dyDescent="0.2">
      <c r="A29" s="10" t="s">
        <v>14</v>
      </c>
      <c r="B29" s="9" t="s">
        <v>17</v>
      </c>
      <c r="C29" s="9" t="s">
        <v>1</v>
      </c>
      <c r="I29" s="70" t="s">
        <v>56</v>
      </c>
      <c r="J29" s="70"/>
      <c r="K29" s="38"/>
      <c r="L29" s="38"/>
    </row>
    <row r="30" spans="1:12" s="4" customFormat="1" ht="18" customHeight="1" x14ac:dyDescent="0.2">
      <c r="A30" s="3" t="s">
        <v>2</v>
      </c>
      <c r="B30" s="19"/>
      <c r="C30" s="35">
        <v>2000</v>
      </c>
      <c r="E30" s="8" t="s">
        <v>33</v>
      </c>
      <c r="I30" s="61" t="s">
        <v>57</v>
      </c>
      <c r="J30" s="61"/>
      <c r="K30" s="61"/>
      <c r="L30" s="61"/>
    </row>
    <row r="31" spans="1:12" s="4" customFormat="1" ht="18" customHeight="1" x14ac:dyDescent="0.2">
      <c r="A31" s="3" t="s">
        <v>4</v>
      </c>
      <c r="B31" s="19"/>
      <c r="C31" s="35">
        <v>2000</v>
      </c>
      <c r="E31" s="24" t="s">
        <v>14</v>
      </c>
      <c r="F31" s="9" t="s">
        <v>17</v>
      </c>
      <c r="G31" s="9" t="s">
        <v>1</v>
      </c>
      <c r="I31" s="60" t="s">
        <v>55</v>
      </c>
      <c r="J31" s="60"/>
      <c r="K31" s="60"/>
      <c r="L31" s="60"/>
    </row>
    <row r="32" spans="1:12" s="4" customFormat="1" ht="18" customHeight="1" thickBot="1" x14ac:dyDescent="0.25">
      <c r="A32" s="3" t="s">
        <v>6</v>
      </c>
      <c r="B32" s="19"/>
      <c r="C32" s="35">
        <v>2000</v>
      </c>
      <c r="E32" s="25" t="s">
        <v>18</v>
      </c>
      <c r="F32" s="20"/>
      <c r="G32" s="36">
        <v>2000</v>
      </c>
      <c r="I32" s="57" t="s">
        <v>54</v>
      </c>
      <c r="J32" s="58"/>
      <c r="K32" s="58"/>
      <c r="L32" s="59"/>
    </row>
    <row r="33" spans="1:13" s="4" customFormat="1" ht="18" customHeight="1" thickBot="1" x14ac:dyDescent="0.25">
      <c r="A33" s="3" t="s">
        <v>7</v>
      </c>
      <c r="B33" s="19"/>
      <c r="C33" s="35">
        <v>2000</v>
      </c>
      <c r="F33" s="34" t="s">
        <v>5</v>
      </c>
      <c r="G33" s="37">
        <f>F32*G32</f>
        <v>0</v>
      </c>
      <c r="I33" s="74" t="s">
        <v>41</v>
      </c>
      <c r="J33" s="74"/>
      <c r="K33" s="74"/>
      <c r="L33" s="74"/>
    </row>
    <row r="34" spans="1:13" s="4" customFormat="1" ht="18" customHeight="1" thickBot="1" x14ac:dyDescent="0.25">
      <c r="A34" s="3" t="s">
        <v>8</v>
      </c>
      <c r="B34" s="19"/>
      <c r="C34" s="35">
        <v>2000</v>
      </c>
      <c r="I34" s="63" t="s">
        <v>51</v>
      </c>
      <c r="J34" s="63"/>
      <c r="K34" s="63"/>
      <c r="L34" s="63"/>
    </row>
    <row r="35" spans="1:13" s="4" customFormat="1" ht="18" customHeight="1" thickBot="1" x14ac:dyDescent="0.25">
      <c r="A35" s="6">
        <f>COUNTIF(B30:B34,"○")*2000</f>
        <v>0</v>
      </c>
      <c r="B35" s="33" t="s">
        <v>5</v>
      </c>
      <c r="C35" s="37">
        <f>B30*C30+B31*C31+B32*C32+B33*C33+B34*C34</f>
        <v>0</v>
      </c>
      <c r="E35" s="54" t="s">
        <v>39</v>
      </c>
      <c r="F35" s="55"/>
      <c r="G35" s="56"/>
      <c r="I35" s="63"/>
      <c r="J35" s="63"/>
      <c r="K35" s="63"/>
      <c r="L35" s="63"/>
      <c r="M35" s="7"/>
    </row>
    <row r="36" spans="1:13" s="4" customFormat="1" ht="18" customHeight="1" x14ac:dyDescent="0.2">
      <c r="A36" s="29"/>
      <c r="B36" s="29"/>
      <c r="C36" s="29"/>
      <c r="D36" s="29"/>
      <c r="E36" s="28"/>
      <c r="F36" s="28"/>
      <c r="G36" s="28"/>
      <c r="H36" s="13"/>
      <c r="I36" s="1"/>
      <c r="J36" s="1"/>
      <c r="K36" s="1"/>
      <c r="L36" s="1"/>
      <c r="M36" s="7"/>
    </row>
    <row r="37" spans="1:13" s="16" customFormat="1" ht="18" customHeight="1" x14ac:dyDescent="0.2">
      <c r="A37" s="27"/>
      <c r="B37" s="27"/>
      <c r="C37" s="27"/>
      <c r="D37" s="27"/>
      <c r="I37" s="1"/>
      <c r="J37" s="1"/>
      <c r="K37" s="1"/>
      <c r="L37" s="1"/>
      <c r="M37" s="17"/>
    </row>
    <row r="38" spans="1:13" s="15" customFormat="1" ht="18" customHeight="1" x14ac:dyDescent="0.2">
      <c r="A38" s="28"/>
      <c r="B38" s="28"/>
      <c r="C38" s="28"/>
      <c r="D38" s="28"/>
      <c r="I38" s="1"/>
      <c r="J38" s="1"/>
      <c r="K38" s="1"/>
      <c r="L38" s="1"/>
      <c r="M38" s="18"/>
    </row>
    <row r="39" spans="1:13" s="2" customFormat="1" ht="18" customHeight="1" x14ac:dyDescent="0.2">
      <c r="E39" s="1"/>
      <c r="F39" s="1"/>
      <c r="G39" s="1"/>
      <c r="I39" s="1"/>
      <c r="J39" s="1"/>
      <c r="K39" s="1"/>
      <c r="L39" s="1"/>
    </row>
    <row r="41" spans="1:13" ht="18" customHeight="1" x14ac:dyDescent="0.2">
      <c r="A41" s="5"/>
      <c r="B41" s="5"/>
      <c r="C41" s="5"/>
    </row>
    <row r="43" spans="1:13" ht="18" customHeight="1" x14ac:dyDescent="0.2">
      <c r="I43"/>
      <c r="J43"/>
      <c r="K43"/>
      <c r="L43"/>
    </row>
    <row r="44" spans="1:13" ht="18" customHeight="1" x14ac:dyDescent="0.2">
      <c r="I44"/>
      <c r="J44"/>
      <c r="K44"/>
      <c r="L44"/>
    </row>
    <row r="45" spans="1:13" ht="18" customHeight="1" x14ac:dyDescent="0.2">
      <c r="I45"/>
      <c r="J45"/>
      <c r="K45"/>
      <c r="L45"/>
    </row>
    <row r="46" spans="1:13" ht="18" customHeight="1" x14ac:dyDescent="0.2">
      <c r="I46"/>
      <c r="J46"/>
      <c r="K46"/>
      <c r="L46"/>
    </row>
    <row r="47" spans="1:13" ht="18" customHeight="1" x14ac:dyDescent="0.2">
      <c r="I47"/>
      <c r="J47"/>
      <c r="K47"/>
      <c r="L47"/>
    </row>
    <row r="48" spans="1:13" ht="18" customHeight="1" x14ac:dyDescent="0.2">
      <c r="I48"/>
      <c r="J48"/>
      <c r="K48"/>
      <c r="L48"/>
    </row>
    <row r="49" spans="1:12" ht="18" customHeight="1" x14ac:dyDescent="0.2">
      <c r="I49"/>
      <c r="J49"/>
      <c r="K49"/>
      <c r="L49"/>
    </row>
    <row r="50" spans="1:12" ht="18" customHeight="1" x14ac:dyDescent="0.2">
      <c r="E50"/>
      <c r="F50"/>
      <c r="G50"/>
      <c r="I50"/>
      <c r="J50"/>
      <c r="K50"/>
      <c r="L50"/>
    </row>
    <row r="51" spans="1:12" ht="18" customHeight="1" x14ac:dyDescent="0.2">
      <c r="E51"/>
      <c r="F51"/>
      <c r="G51"/>
      <c r="I51"/>
      <c r="J51"/>
      <c r="K51"/>
      <c r="L51"/>
    </row>
    <row r="52" spans="1:12" ht="18" customHeight="1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ht="18" customHeight="1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ht="18" customHeight="1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ht="18" customHeight="1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ht="18" customHeight="1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ht="18" customHeight="1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ht="18" customHeight="1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ht="18" customHeight="1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ht="18" customHeight="1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ht="18" customHeight="1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ht="18" customHeight="1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ht="18" customHeight="1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ht="18" customHeight="1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ht="18" customHeight="1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ht="18" customHeight="1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ht="18" customHeight="1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ht="18" customHeight="1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ht="18" customHeight="1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ht="18" customHeight="1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ht="18" customHeight="1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ht="18" customHeight="1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8" customHeight="1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ht="18" customHeight="1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ht="18" customHeight="1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ht="18" customHeight="1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ht="18" customHeight="1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ht="18" customHeight="1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ht="18" customHeight="1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ht="18" customHeight="1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ht="18" customHeight="1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ht="18" customHeight="1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ht="18" customHeight="1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ht="18" customHeight="1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ht="18" customHeight="1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ht="18" customHeight="1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ht="18" customHeight="1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ht="18" customHeight="1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ht="18" customHeight="1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ht="18" customHeight="1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ht="18" customHeight="1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ht="18" customHeight="1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ht="18" customHeight="1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ht="18" customHeight="1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ht="18" customHeight="1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ht="18" customHeight="1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ht="18" customHeight="1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ht="18" customHeight="1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ht="18" customHeight="1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ht="18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8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8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8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8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8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8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8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8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8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8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8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8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8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8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8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8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8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8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8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8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8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8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8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8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8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8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8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8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8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8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8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8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8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8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8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8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8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8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8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8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8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8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8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8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8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8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8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8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8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8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8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8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8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8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8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8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8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8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8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8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8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8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8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8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8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8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8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8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8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8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8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8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8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8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8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8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8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8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8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8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8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8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8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8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8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8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8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8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8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8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8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8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8" ht="18" customHeight="1" x14ac:dyDescent="0.2">
      <c r="A193"/>
      <c r="B193"/>
      <c r="C193"/>
      <c r="D193"/>
      <c r="E193"/>
      <c r="F193"/>
      <c r="G193"/>
      <c r="H193"/>
    </row>
    <row r="194" spans="1:8" ht="18" customHeight="1" x14ac:dyDescent="0.2">
      <c r="A194"/>
      <c r="B194"/>
      <c r="C194"/>
      <c r="D194"/>
      <c r="E194"/>
      <c r="F194"/>
      <c r="G194"/>
      <c r="H194"/>
    </row>
    <row r="195" spans="1:8" ht="18" customHeight="1" x14ac:dyDescent="0.2">
      <c r="A195"/>
      <c r="B195"/>
      <c r="C195"/>
      <c r="D195"/>
      <c r="E195"/>
      <c r="F195"/>
      <c r="G195"/>
      <c r="H195"/>
    </row>
    <row r="196" spans="1:8" ht="18" customHeight="1" x14ac:dyDescent="0.2">
      <c r="A196"/>
      <c r="B196"/>
      <c r="C196"/>
      <c r="D196"/>
      <c r="E196"/>
      <c r="F196"/>
      <c r="G196"/>
      <c r="H196"/>
    </row>
    <row r="197" spans="1:8" ht="18" customHeight="1" x14ac:dyDescent="0.2">
      <c r="A197"/>
      <c r="B197"/>
      <c r="C197"/>
      <c r="D197"/>
      <c r="E197"/>
      <c r="F197"/>
      <c r="G197"/>
      <c r="H197"/>
    </row>
    <row r="198" spans="1:8" ht="18" customHeight="1" x14ac:dyDescent="0.2">
      <c r="A198"/>
      <c r="B198"/>
      <c r="C198"/>
      <c r="D198"/>
      <c r="E198"/>
      <c r="F198"/>
      <c r="G198"/>
      <c r="H198"/>
    </row>
    <row r="199" spans="1:8" ht="18" customHeight="1" x14ac:dyDescent="0.2">
      <c r="A199"/>
      <c r="B199"/>
      <c r="C199"/>
      <c r="D199"/>
      <c r="E199"/>
      <c r="F199"/>
      <c r="G199"/>
      <c r="H199"/>
    </row>
    <row r="200" spans="1:8" ht="18" customHeight="1" x14ac:dyDescent="0.2">
      <c r="A200"/>
      <c r="B200"/>
      <c r="C200"/>
      <c r="D200"/>
      <c r="H200"/>
    </row>
    <row r="201" spans="1:8" ht="18" customHeight="1" x14ac:dyDescent="0.2">
      <c r="A201"/>
      <c r="B201"/>
      <c r="C201"/>
      <c r="D201"/>
      <c r="H201"/>
    </row>
  </sheetData>
  <mergeCells count="37">
    <mergeCell ref="I4:J4"/>
    <mergeCell ref="I3:J3"/>
    <mergeCell ref="I2:J2"/>
    <mergeCell ref="K3:L3"/>
    <mergeCell ref="K2:L2"/>
    <mergeCell ref="I22:I23"/>
    <mergeCell ref="J22:L23"/>
    <mergeCell ref="J17:L17"/>
    <mergeCell ref="J24:L24"/>
    <mergeCell ref="I33:L33"/>
    <mergeCell ref="I18:I20"/>
    <mergeCell ref="J19:L20"/>
    <mergeCell ref="E35:G35"/>
    <mergeCell ref="I32:L32"/>
    <mergeCell ref="I31:L31"/>
    <mergeCell ref="I30:L30"/>
    <mergeCell ref="J25:L25"/>
    <mergeCell ref="I28:L28"/>
    <mergeCell ref="I34:L35"/>
    <mergeCell ref="I26:L27"/>
    <mergeCell ref="I29:J29"/>
    <mergeCell ref="A1:G2"/>
    <mergeCell ref="J21:L21"/>
    <mergeCell ref="I14:L14"/>
    <mergeCell ref="A28:C28"/>
    <mergeCell ref="A20:C20"/>
    <mergeCell ref="E11:G11"/>
    <mergeCell ref="E3:G3"/>
    <mergeCell ref="A3:C3"/>
    <mergeCell ref="E4:G4"/>
    <mergeCell ref="A12:C12"/>
    <mergeCell ref="A4:C4"/>
    <mergeCell ref="E18:G18"/>
    <mergeCell ref="I6:I7"/>
    <mergeCell ref="J18:L18"/>
    <mergeCell ref="I15:I16"/>
    <mergeCell ref="J15:L16"/>
  </mergeCells>
  <phoneticPr fontId="18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教材注文書</vt:lpstr>
      <vt:lpstr>教材注文書!Print_Area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Japan Soroban Champion Ship 2014 教材申込書</dc:title>
  <dc:creator>一般社団法人 日本計算技能連盟</dc:creator>
  <cp:lastModifiedBy>masayoshi</cp:lastModifiedBy>
  <cp:lastPrinted>2018-12-15T02:41:36Z</cp:lastPrinted>
  <dcterms:created xsi:type="dcterms:W3CDTF">2013-11-04T11:40:21Z</dcterms:created>
  <dcterms:modified xsi:type="dcterms:W3CDTF">2019-01-17T15:15:13Z</dcterms:modified>
</cp:coreProperties>
</file>